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ga HSSV\CÁC CHẾ ĐỘ\Các chế độ kỳ I 2023-2024\"/>
    </mc:Choice>
  </mc:AlternateContent>
  <bookViews>
    <workbookView xWindow="0" yWindow="0" windowWidth="20430" windowHeight="7230" firstSheet="1" activeTab="1"/>
  </bookViews>
  <sheets>
    <sheet name="foxz" sheetId="16" state="veryHidden" r:id="rId1"/>
    <sheet name="25.8.HTCPHT" sheetId="21" r:id="rId2"/>
  </sheets>
  <definedNames>
    <definedName name="_xlnm._FilterDatabase" localSheetId="1" hidden="1">'25.8.HTCPHT'!$A$5:$IH$19</definedName>
  </definedNames>
  <calcPr calcId="152511"/>
  <extLst>
    <ext uri="GoogleSheetsCustomDataVersion2">
      <go:sheetsCustomData xmlns:go="http://customooxmlschemas.google.com/" r:id="rId19" roundtripDataChecksum="mKQJytl0Cc61POgRHyjszd6LYl61FdPcjl4jHlL+nGQ="/>
    </ext>
  </extLst>
</workbook>
</file>

<file path=xl/calcChain.xml><?xml version="1.0" encoding="utf-8"?>
<calcChain xmlns="http://schemas.openxmlformats.org/spreadsheetml/2006/main">
  <c r="F7" i="21" l="1"/>
  <c r="G7" i="21" s="1"/>
  <c r="F8" i="21"/>
  <c r="F9" i="21"/>
  <c r="G9" i="21" s="1"/>
  <c r="F10" i="21"/>
  <c r="G10" i="21" s="1"/>
  <c r="F11" i="21"/>
  <c r="G11" i="21" s="1"/>
  <c r="F12" i="21"/>
  <c r="G12" i="21" s="1"/>
  <c r="F13" i="21"/>
  <c r="G13" i="21" s="1"/>
  <c r="F14" i="21"/>
  <c r="G14" i="21" s="1"/>
  <c r="F15" i="21"/>
  <c r="F16" i="21"/>
  <c r="G16" i="21" s="1"/>
  <c r="F17" i="21"/>
  <c r="G17" i="21" s="1"/>
  <c r="F6" i="21"/>
  <c r="G6" i="21" s="1"/>
  <c r="G15" i="21"/>
  <c r="G8" i="21"/>
  <c r="G18" i="21" l="1"/>
</calcChain>
</file>

<file path=xl/sharedStrings.xml><?xml version="1.0" encoding="utf-8"?>
<sst xmlns="http://schemas.openxmlformats.org/spreadsheetml/2006/main" count="86" uniqueCount="72">
  <si>
    <t>Stt</t>
  </si>
  <si>
    <t>Ngày sinh</t>
  </si>
  <si>
    <t>Lớp</t>
  </si>
  <si>
    <t>Đối tượng</t>
  </si>
  <si>
    <t>ĐH Ngôn ngữ Trung Quốc K8A</t>
  </si>
  <si>
    <t>ĐH GD Tiểu học K2B</t>
  </si>
  <si>
    <t>ĐH Ngôn ngữ Trung Quốc K7A</t>
  </si>
  <si>
    <t>ĐH Ngôn ngữ Anh K8B</t>
  </si>
  <si>
    <t>Tổng</t>
  </si>
  <si>
    <t>Họ và tên</t>
  </si>
  <si>
    <t>7=6*5 tháng</t>
  </si>
  <si>
    <t>ĐH Ngôn ngữ Hàn Quốc K4C</t>
  </si>
  <si>
    <t>Mã Đình Hoàn</t>
  </si>
  <si>
    <t>Đinh Thị Kiều Trinh</t>
  </si>
  <si>
    <t>ĐH Ngôn ngữ Trung Quốc K7H</t>
  </si>
  <si>
    <t>Hà Thúy Diệp</t>
  </si>
  <si>
    <t>Lầu Thị Sênh</t>
  </si>
  <si>
    <t>Loan Thị Lý</t>
  </si>
  <si>
    <t xml:space="preserve">DT Sán dìu - KV II MN; hộ cận nghèo </t>
  </si>
  <si>
    <t>Mức hỗ trợ/tháng (đ)</t>
  </si>
  <si>
    <t>DT Tày, KVII MN; hộ cận nghèo.</t>
  </si>
  <si>
    <t>DT Nùng - KVI MN; hộ cận nghèo</t>
  </si>
  <si>
    <t xml:space="preserve">DT Tày - KVIII MN; hộ nghèo </t>
  </si>
  <si>
    <t>DT Mường - KVI MN; hộ cận nghèo</t>
  </si>
  <si>
    <t>DT Mông - KVIII MN; hộ nghèo</t>
  </si>
  <si>
    <t>ĐH Quản lý văn hóa K7</t>
  </si>
  <si>
    <t xml:space="preserve">DT Tày -  KVIII MN; hộ cận nghèo </t>
  </si>
  <si>
    <t xml:space="preserve">DANH SÁCH SINH VIÊN LÀ NGƯỜI DÂN TỘC THIỂU SỐ THUỘC HỘ NGHÈO VÀ CẬN NGHÈO </t>
  </si>
  <si>
    <t>Số tiền được hỗ trợ/5 tháng (đ)</t>
  </si>
  <si>
    <t>Hoàng Văn Khởi</t>
  </si>
  <si>
    <t xml:space="preserve">      (Kèm theo Quyết định số      /QĐ-ĐHHL, ngày     tháng     năm 2023 của Hiệu trưởng Trường Đại học Hạ Long)</t>
  </si>
  <si>
    <t>Bằng chữ: Sáu mươi tư triệu tám trăm nghìn đồng chẵn./.</t>
  </si>
  <si>
    <t>Ma Văn Pao</t>
  </si>
  <si>
    <t>Nguyễn Mai Giang</t>
  </si>
  <si>
    <t xml:space="preserve"> ĐƯỢC HƯỞNG CHẾ ĐỘ HỖ TRỢ CHI PHÍ HỌC TẬP HỌC KÌ I NĂM HỌC 2023-2024 (đợt 1)</t>
  </si>
  <si>
    <t>Nông Anh Thơ</t>
  </si>
  <si>
    <t>Hà Thị Thịnh</t>
  </si>
  <si>
    <t>Lưu Văn Tú</t>
  </si>
  <si>
    <t>Lã Thị Kiều</t>
  </si>
  <si>
    <t>ĐH QTDV DL và Lữ hành K8B</t>
  </si>
  <si>
    <t>ĐH QTDV DL và Lữ hành K8D</t>
  </si>
  <si>
    <t xml:space="preserve">CĐ QTDVDL và Lữ hành K15 </t>
  </si>
  <si>
    <t xml:space="preserve">DT Tày - KVI MN; hộ cận nghèo </t>
  </si>
  <si>
    <t>DT Tày - KVIII MN; hộ cận nghèo</t>
  </si>
  <si>
    <t>DT Tày - KVI MN; hộ cận nghèo.</t>
  </si>
  <si>
    <t>VIETCOMBANK</t>
  </si>
  <si>
    <t>0389453211</t>
  </si>
  <si>
    <t>0389952535</t>
  </si>
  <si>
    <t>MB BANK</t>
  </si>
  <si>
    <t>0389925535</t>
  </si>
  <si>
    <t>0946351205</t>
  </si>
  <si>
    <t xml:space="preserve">AGRIBANK </t>
  </si>
  <si>
    <t>0855100791</t>
  </si>
  <si>
    <t>0382854162</t>
  </si>
  <si>
    <t>0333257340</t>
  </si>
  <si>
    <t>0788359866</t>
  </si>
  <si>
    <t>BIDV</t>
  </si>
  <si>
    <t>0354287149</t>
  </si>
  <si>
    <t>0374624844</t>
  </si>
  <si>
    <t>0357179815</t>
  </si>
  <si>
    <t>1022999391</t>
  </si>
  <si>
    <t>1428570889999</t>
  </si>
  <si>
    <t>8310205066821</t>
  </si>
  <si>
    <t>2711012004</t>
  </si>
  <si>
    <t>1027403275</t>
  </si>
  <si>
    <t>6104882004</t>
  </si>
  <si>
    <t>44410000316562</t>
  </si>
  <si>
    <t>7397725072001</t>
  </si>
  <si>
    <t>21410003618932</t>
  </si>
  <si>
    <t>STK</t>
  </si>
  <si>
    <t>Ngân hàng</t>
  </si>
  <si>
    <t>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</si>
</sst>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color theme="1"/>
      <name val="Times New Roman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</font>
    <font>
      <b/>
      <i/>
      <sz val="12"/>
      <color theme="1"/>
      <name val="Times New Roman"/>
      <family val="1"/>
    </font>
    <font>
      <sz val="11"/>
      <color theme="1"/>
      <name val="Times New Roman"/>
      <family val="2"/>
      <charset val="163"/>
      <scheme val="minor"/>
    </font>
    <font>
      <sz val="12"/>
      <color theme="1"/>
      <name val="Times New Roman"/>
      <family val="2"/>
      <scheme val="minor"/>
    </font>
    <font>
      <sz val="12"/>
      <color theme="1"/>
      <name val="Times New Roman"/>
      <family val="1"/>
      <scheme val="minor"/>
    </font>
    <font>
      <sz val="11"/>
      <color theme="1"/>
      <name val="Times New Roman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1"/>
    <xf numFmtId="0" fontId="8" fillId="0" borderId="1"/>
    <xf numFmtId="0" fontId="11" fillId="0" borderId="1"/>
    <xf numFmtId="9" fontId="8" fillId="0" borderId="1" applyFont="0" applyFill="0" applyBorder="0" applyAlignment="0" applyProtection="0"/>
  </cellStyleXfs>
  <cellXfs count="63">
    <xf numFmtId="0" fontId="0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5" fillId="0" borderId="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14" fontId="5" fillId="0" borderId="7" xfId="2" applyNumberFormat="1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3" fontId="5" fillId="0" borderId="4" xfId="2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4" xfId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5" xfId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left" vertical="center" wrapText="1"/>
    </xf>
    <xf numFmtId="14" fontId="2" fillId="3" borderId="4" xfId="2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horizontal="left" vertical="center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/>
    </xf>
    <xf numFmtId="0" fontId="10" fillId="0" borderId="1" xfId="2" applyFont="1" applyAlignment="1">
      <alignment wrapText="1"/>
    </xf>
    <xf numFmtId="0" fontId="2" fillId="3" borderId="4" xfId="1" applyFont="1" applyFill="1" applyBorder="1" applyAlignment="1">
      <alignment horizontal="left" vertical="center" wrapText="1"/>
    </xf>
    <xf numFmtId="0" fontId="10" fillId="3" borderId="1" xfId="2" applyFont="1" applyFill="1" applyAlignment="1">
      <alignment wrapText="1"/>
    </xf>
    <xf numFmtId="0" fontId="10" fillId="3" borderId="0" xfId="0" applyFont="1" applyFill="1" applyAlignment="1">
      <alignment wrapText="1"/>
    </xf>
    <xf numFmtId="14" fontId="2" fillId="3" borderId="4" xfId="1" applyNumberFormat="1" applyFont="1" applyFill="1" applyBorder="1" applyAlignment="1">
      <alignment horizontal="center"/>
    </xf>
    <xf numFmtId="0" fontId="2" fillId="3" borderId="4" xfId="2" applyNumberFormat="1" applyFont="1" applyFill="1" applyBorder="1" applyAlignment="1">
      <alignment horizontal="left"/>
    </xf>
    <xf numFmtId="0" fontId="2" fillId="0" borderId="0" xfId="0" applyFont="1"/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1" xfId="2" applyFont="1" applyFill="1" applyAlignment="1">
      <alignment vertical="center" wrapText="1"/>
    </xf>
    <xf numFmtId="14" fontId="2" fillId="3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wrapText="1"/>
    </xf>
    <xf numFmtId="3" fontId="1" fillId="0" borderId="4" xfId="1" applyNumberFormat="1" applyFont="1" applyBorder="1" applyAlignment="1">
      <alignment horizontal="center" vertical="center" wrapText="1"/>
    </xf>
    <xf numFmtId="0" fontId="15" fillId="3" borderId="4" xfId="0" quotePrefix="1" applyFont="1" applyFill="1" applyBorder="1" applyAlignment="1">
      <alignment horizontal="center" vertical="center"/>
    </xf>
    <xf numFmtId="1" fontId="15" fillId="3" borderId="4" xfId="0" quotePrefix="1" applyNumberFormat="1" applyFont="1" applyFill="1" applyBorder="1" applyAlignment="1">
      <alignment horizontal="left" vertical="center"/>
    </xf>
    <xf numFmtId="9" fontId="15" fillId="3" borderId="4" xfId="4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1" fontId="4" fillId="2" borderId="4" xfId="0" quotePrefix="1" applyNumberFormat="1" applyFont="1" applyFill="1" applyBorder="1" applyAlignment="1">
      <alignment vertical="center"/>
    </xf>
    <xf numFmtId="1" fontId="15" fillId="4" borderId="4" xfId="0" quotePrefix="1" applyNumberFormat="1" applyFont="1" applyFill="1" applyBorder="1" applyAlignment="1">
      <alignment horizontal="left" vertical="center"/>
    </xf>
    <xf numFmtId="1" fontId="15" fillId="2" borderId="4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left"/>
    </xf>
    <xf numFmtId="9" fontId="14" fillId="2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12" fillId="0" borderId="1" xfId="2" applyFont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1" fontId="4" fillId="2" borderId="4" xfId="0" quotePrefix="1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3" fontId="14" fillId="2" borderId="4" xfId="0" quotePrefix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15" fillId="4" borderId="4" xfId="0" quotePrefix="1" applyNumberFormat="1" applyFont="1" applyFill="1" applyBorder="1" applyAlignment="1">
      <alignment horizontal="left" vertical="center" wrapText="1"/>
    </xf>
    <xf numFmtId="1" fontId="15" fillId="2" borderId="4" xfId="0" quotePrefix="1" applyNumberFormat="1" applyFont="1" applyFill="1" applyBorder="1" applyAlignment="1">
      <alignment horizontal="left" vertical="center"/>
    </xf>
    <xf numFmtId="3" fontId="15" fillId="2" borderId="4" xfId="0" quotePrefix="1" applyNumberFormat="1" applyFont="1" applyFill="1" applyBorder="1" applyAlignment="1">
      <alignment horizontal="left" vertical="center"/>
    </xf>
  </cellXfs>
  <cellStyles count="5">
    <cellStyle name="Normal" xfId="0" builtinId="0"/>
    <cellStyle name="Normal 2" xfId="3"/>
    <cellStyle name="Normal 2 3" xfId="1"/>
    <cellStyle name="Normal 3 2" xfId="2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0"/>
  <sheetViews>
    <sheetView tabSelected="1" topLeftCell="A4" workbookViewId="0">
      <selection activeCell="E8" sqref="E8"/>
    </sheetView>
  </sheetViews>
  <sheetFormatPr defaultRowHeight="18.75" x14ac:dyDescent="0.3"/>
  <cols>
    <col min="1" max="1" width="4" customWidth="1"/>
    <col min="2" max="2" width="15.5546875" customWidth="1"/>
    <col min="3" max="3" width="10" customWidth="1"/>
    <col min="4" max="4" width="25.109375" customWidth="1"/>
    <col min="5" max="5" width="28.33203125" customWidth="1"/>
    <col min="6" max="6" width="8.88671875" customWidth="1"/>
    <col min="7" max="7" width="10.33203125" customWidth="1"/>
    <col min="8" max="8" width="12.44140625" customWidth="1"/>
  </cols>
  <sheetData>
    <row r="1" spans="1:242" s="15" customFormat="1" ht="15.75" customHeight="1" x14ac:dyDescent="0.25">
      <c r="A1" s="49" t="s">
        <v>27</v>
      </c>
      <c r="B1" s="49"/>
      <c r="C1" s="49"/>
      <c r="D1" s="49"/>
      <c r="E1" s="49"/>
      <c r="F1" s="49"/>
      <c r="G1" s="49"/>
    </row>
    <row r="2" spans="1:242" s="15" customFormat="1" ht="18" customHeight="1" x14ac:dyDescent="0.25">
      <c r="A2" s="49" t="s">
        <v>34</v>
      </c>
      <c r="B2" s="49"/>
      <c r="C2" s="49"/>
      <c r="D2" s="49"/>
      <c r="E2" s="49"/>
      <c r="F2" s="49"/>
      <c r="G2" s="49"/>
    </row>
    <row r="3" spans="1:242" s="3" customFormat="1" ht="15.75" x14ac:dyDescent="0.25">
      <c r="A3" s="50" t="s">
        <v>30</v>
      </c>
      <c r="B3" s="50"/>
      <c r="C3" s="50"/>
      <c r="D3" s="50"/>
      <c r="E3" s="50"/>
      <c r="F3" s="50"/>
      <c r="G3" s="50"/>
    </row>
    <row r="4" spans="1:242" s="3" customFormat="1" ht="42.75" x14ac:dyDescent="0.3">
      <c r="A4" s="4" t="s">
        <v>0</v>
      </c>
      <c r="B4" s="5" t="s">
        <v>9</v>
      </c>
      <c r="C4" s="6" t="s">
        <v>1</v>
      </c>
      <c r="D4" s="4" t="s">
        <v>2</v>
      </c>
      <c r="E4" s="4" t="s">
        <v>3</v>
      </c>
      <c r="F4" s="7" t="s">
        <v>19</v>
      </c>
      <c r="G4" s="8" t="s">
        <v>28</v>
      </c>
      <c r="H4" s="47" t="s">
        <v>69</v>
      </c>
      <c r="I4" s="47" t="s">
        <v>70</v>
      </c>
      <c r="J4" s="47" t="s">
        <v>71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</row>
    <row r="5" spans="1:242" s="3" customFormat="1" ht="19.5" customHeight="1" x14ac:dyDescent="0.25">
      <c r="A5" s="10">
        <v>1</v>
      </c>
      <c r="B5" s="13">
        <v>2</v>
      </c>
      <c r="C5" s="10">
        <v>3</v>
      </c>
      <c r="D5" s="10">
        <v>4</v>
      </c>
      <c r="E5" s="10">
        <v>5</v>
      </c>
      <c r="F5" s="11">
        <v>6</v>
      </c>
      <c r="G5" s="11" t="s">
        <v>10</v>
      </c>
      <c r="H5" s="40"/>
      <c r="I5" s="40"/>
      <c r="J5" s="40"/>
    </row>
    <row r="6" spans="1:242" s="14" customFormat="1" ht="19.5" customHeight="1" x14ac:dyDescent="0.25">
      <c r="A6" s="16">
        <v>1</v>
      </c>
      <c r="B6" s="17" t="s">
        <v>35</v>
      </c>
      <c r="C6" s="18">
        <v>38185</v>
      </c>
      <c r="D6" s="19" t="s">
        <v>11</v>
      </c>
      <c r="E6" s="20" t="s">
        <v>20</v>
      </c>
      <c r="F6" s="21">
        <f>1800000*60%</f>
        <v>1080000</v>
      </c>
      <c r="G6" s="21">
        <f>F6*5</f>
        <v>5400000</v>
      </c>
      <c r="H6" s="60" t="s">
        <v>60</v>
      </c>
      <c r="I6" s="44" t="s">
        <v>45</v>
      </c>
      <c r="J6" s="54" t="s">
        <v>46</v>
      </c>
    </row>
    <row r="7" spans="1:242" s="14" customFormat="1" ht="19.5" customHeight="1" x14ac:dyDescent="0.25">
      <c r="A7" s="16">
        <v>2</v>
      </c>
      <c r="B7" s="17" t="s">
        <v>36</v>
      </c>
      <c r="C7" s="18">
        <v>38078</v>
      </c>
      <c r="D7" s="19" t="s">
        <v>11</v>
      </c>
      <c r="E7" s="20" t="s">
        <v>21</v>
      </c>
      <c r="F7" s="21">
        <f t="shared" ref="F7:F17" si="0">1800000*60%</f>
        <v>1080000</v>
      </c>
      <c r="G7" s="21">
        <f t="shared" ref="G7:G17" si="1">F7*5</f>
        <v>5400000</v>
      </c>
      <c r="H7" s="42" t="s">
        <v>47</v>
      </c>
      <c r="I7" s="44" t="s">
        <v>48</v>
      </c>
      <c r="J7" s="54" t="s">
        <v>49</v>
      </c>
    </row>
    <row r="8" spans="1:242" s="14" customFormat="1" ht="19.5" customHeight="1" x14ac:dyDescent="0.25">
      <c r="A8" s="16">
        <v>3</v>
      </c>
      <c r="B8" s="17" t="s">
        <v>12</v>
      </c>
      <c r="C8" s="18">
        <v>37376</v>
      </c>
      <c r="D8" s="19" t="s">
        <v>6</v>
      </c>
      <c r="E8" s="22" t="s">
        <v>22</v>
      </c>
      <c r="F8" s="21">
        <f t="shared" si="0"/>
        <v>1080000</v>
      </c>
      <c r="G8" s="21">
        <f t="shared" si="1"/>
        <v>5400000</v>
      </c>
      <c r="H8" s="61" t="s">
        <v>61</v>
      </c>
      <c r="I8" s="55" t="s">
        <v>48</v>
      </c>
      <c r="J8" s="56" t="s">
        <v>50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</row>
    <row r="9" spans="1:242" s="14" customFormat="1" ht="19.5" customHeight="1" x14ac:dyDescent="0.25">
      <c r="A9" s="16">
        <v>4</v>
      </c>
      <c r="B9" s="17" t="s">
        <v>13</v>
      </c>
      <c r="C9" s="18">
        <v>37859</v>
      </c>
      <c r="D9" s="19" t="s">
        <v>14</v>
      </c>
      <c r="E9" s="22" t="s">
        <v>22</v>
      </c>
      <c r="F9" s="21">
        <f t="shared" si="0"/>
        <v>1080000</v>
      </c>
      <c r="G9" s="21">
        <f t="shared" si="1"/>
        <v>5400000</v>
      </c>
      <c r="H9" s="61" t="s">
        <v>62</v>
      </c>
      <c r="I9" s="43" t="s">
        <v>51</v>
      </c>
      <c r="J9" s="56" t="s">
        <v>52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</row>
    <row r="10" spans="1:242" s="14" customFormat="1" ht="19.5" customHeight="1" x14ac:dyDescent="0.25">
      <c r="A10" s="16">
        <v>5</v>
      </c>
      <c r="B10" s="17" t="s">
        <v>15</v>
      </c>
      <c r="C10" s="18">
        <v>37997</v>
      </c>
      <c r="D10" s="19" t="s">
        <v>4</v>
      </c>
      <c r="E10" s="20" t="s">
        <v>23</v>
      </c>
      <c r="F10" s="21">
        <f t="shared" si="0"/>
        <v>1080000</v>
      </c>
      <c r="G10" s="21">
        <f t="shared" si="1"/>
        <v>5400000</v>
      </c>
      <c r="H10" s="42" t="s">
        <v>63</v>
      </c>
      <c r="I10" s="44" t="s">
        <v>48</v>
      </c>
      <c r="J10" s="54" t="s">
        <v>53</v>
      </c>
    </row>
    <row r="11" spans="1:242" s="14" customFormat="1" ht="19.5" customHeight="1" x14ac:dyDescent="0.25">
      <c r="A11" s="16">
        <v>6</v>
      </c>
      <c r="B11" s="17" t="s">
        <v>16</v>
      </c>
      <c r="C11" s="18">
        <v>38046</v>
      </c>
      <c r="D11" s="19" t="s">
        <v>7</v>
      </c>
      <c r="E11" s="19" t="s">
        <v>24</v>
      </c>
      <c r="F11" s="21">
        <f t="shared" si="0"/>
        <v>1080000</v>
      </c>
      <c r="G11" s="21">
        <f t="shared" si="1"/>
        <v>5400000</v>
      </c>
      <c r="H11" s="42" t="s">
        <v>54</v>
      </c>
      <c r="I11" s="44" t="s">
        <v>48</v>
      </c>
      <c r="J11" s="54" t="s">
        <v>54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</row>
    <row r="12" spans="1:242" s="14" customFormat="1" ht="19.5" customHeight="1" x14ac:dyDescent="0.25">
      <c r="A12" s="16">
        <v>7</v>
      </c>
      <c r="B12" s="17" t="s">
        <v>38</v>
      </c>
      <c r="C12" s="18">
        <v>37898</v>
      </c>
      <c r="D12" s="24" t="s">
        <v>39</v>
      </c>
      <c r="E12" s="19" t="s">
        <v>44</v>
      </c>
      <c r="F12" s="21">
        <f t="shared" si="0"/>
        <v>1080000</v>
      </c>
      <c r="G12" s="21">
        <f t="shared" si="1"/>
        <v>5400000</v>
      </c>
      <c r="H12" s="42" t="s">
        <v>64</v>
      </c>
      <c r="I12" s="44" t="s">
        <v>45</v>
      </c>
      <c r="J12" s="57">
        <v>889550291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</row>
    <row r="13" spans="1:242" s="14" customFormat="1" ht="19.5" customHeight="1" x14ac:dyDescent="0.25">
      <c r="A13" s="16">
        <v>8</v>
      </c>
      <c r="B13" s="17" t="s">
        <v>17</v>
      </c>
      <c r="C13" s="27">
        <v>38132</v>
      </c>
      <c r="D13" s="22" t="s">
        <v>40</v>
      </c>
      <c r="E13" s="28" t="s">
        <v>43</v>
      </c>
      <c r="F13" s="21">
        <f t="shared" si="0"/>
        <v>1080000</v>
      </c>
      <c r="G13" s="21">
        <f t="shared" si="1"/>
        <v>5400000</v>
      </c>
      <c r="H13" s="61" t="s">
        <v>65</v>
      </c>
      <c r="I13" s="55" t="s">
        <v>48</v>
      </c>
      <c r="J13" s="56" t="s">
        <v>55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</row>
    <row r="14" spans="1:242" s="14" customFormat="1" ht="19.5" customHeight="1" x14ac:dyDescent="0.25">
      <c r="A14" s="16">
        <v>9</v>
      </c>
      <c r="B14" s="17" t="s">
        <v>37</v>
      </c>
      <c r="C14" s="30">
        <v>38225</v>
      </c>
      <c r="D14" s="31" t="s">
        <v>41</v>
      </c>
      <c r="E14" s="31" t="s">
        <v>21</v>
      </c>
      <c r="F14" s="21">
        <f t="shared" si="0"/>
        <v>1080000</v>
      </c>
      <c r="G14" s="21">
        <f t="shared" si="1"/>
        <v>5400000</v>
      </c>
      <c r="H14" s="62" t="s">
        <v>59</v>
      </c>
      <c r="I14" s="37" t="s">
        <v>48</v>
      </c>
      <c r="J14" s="58" t="s">
        <v>59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</row>
    <row r="15" spans="1:242" s="14" customFormat="1" ht="19.5" customHeight="1" x14ac:dyDescent="0.25">
      <c r="A15" s="16">
        <v>10</v>
      </c>
      <c r="B15" s="17" t="s">
        <v>32</v>
      </c>
      <c r="C15" s="18">
        <v>36733</v>
      </c>
      <c r="D15" s="20" t="s">
        <v>25</v>
      </c>
      <c r="E15" s="20" t="s">
        <v>26</v>
      </c>
      <c r="F15" s="21">
        <f t="shared" si="0"/>
        <v>1080000</v>
      </c>
      <c r="G15" s="21">
        <f t="shared" si="1"/>
        <v>5400000</v>
      </c>
      <c r="H15" s="38" t="s">
        <v>66</v>
      </c>
      <c r="I15" s="39" t="s">
        <v>56</v>
      </c>
      <c r="J15" s="59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</row>
    <row r="16" spans="1:242" s="14" customFormat="1" ht="19.5" customHeight="1" x14ac:dyDescent="0.25">
      <c r="A16" s="16">
        <v>11</v>
      </c>
      <c r="B16" s="17" t="s">
        <v>29</v>
      </c>
      <c r="C16" s="33">
        <v>37097</v>
      </c>
      <c r="D16" s="20" t="s">
        <v>25</v>
      </c>
      <c r="E16" s="20" t="s">
        <v>42</v>
      </c>
      <c r="F16" s="21">
        <f t="shared" si="0"/>
        <v>1080000</v>
      </c>
      <c r="G16" s="21">
        <f t="shared" si="1"/>
        <v>5400000</v>
      </c>
      <c r="H16" s="38" t="s">
        <v>67</v>
      </c>
      <c r="I16" s="37" t="s">
        <v>48</v>
      </c>
      <c r="J16" s="56" t="s">
        <v>57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</row>
    <row r="17" spans="1:242" s="14" customFormat="1" ht="19.5" customHeight="1" x14ac:dyDescent="0.25">
      <c r="A17" s="16">
        <v>12</v>
      </c>
      <c r="B17" s="17" t="s">
        <v>33</v>
      </c>
      <c r="C17" s="18">
        <v>37636</v>
      </c>
      <c r="D17" s="19" t="s">
        <v>5</v>
      </c>
      <c r="E17" s="20" t="s">
        <v>18</v>
      </c>
      <c r="F17" s="21">
        <f t="shared" si="0"/>
        <v>1080000</v>
      </c>
      <c r="G17" s="21">
        <f t="shared" si="1"/>
        <v>5400000</v>
      </c>
      <c r="H17" s="38" t="s">
        <v>68</v>
      </c>
      <c r="I17" s="39" t="s">
        <v>56</v>
      </c>
      <c r="J17" s="54" t="s">
        <v>58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2" s="14" customFormat="1" ht="17.25" customHeight="1" x14ac:dyDescent="0.25">
      <c r="A18" s="51" t="s">
        <v>8</v>
      </c>
      <c r="B18" s="52"/>
      <c r="C18" s="52"/>
      <c r="D18" s="52"/>
      <c r="E18" s="52"/>
      <c r="F18" s="53"/>
      <c r="G18" s="36">
        <f>SUM(G6:G17)</f>
        <v>64800000</v>
      </c>
      <c r="H18" s="45"/>
      <c r="I18" s="46"/>
      <c r="J18" s="41"/>
    </row>
    <row r="19" spans="1:242" s="3" customFormat="1" ht="21" customHeight="1" x14ac:dyDescent="0.25">
      <c r="A19" s="48" t="s">
        <v>31</v>
      </c>
      <c r="B19" s="48"/>
      <c r="C19" s="48"/>
      <c r="D19" s="48"/>
      <c r="E19" s="48"/>
      <c r="F19" s="48"/>
      <c r="G19" s="48"/>
    </row>
    <row r="20" spans="1:242" s="12" customFormat="1" x14ac:dyDescent="0.3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</sheetData>
  <mergeCells count="5">
    <mergeCell ref="A19:G19"/>
    <mergeCell ref="A1:G1"/>
    <mergeCell ref="A2:G2"/>
    <mergeCell ref="A3:G3"/>
    <mergeCell ref="A18:F18"/>
  </mergeCells>
  <pageMargins left="0.36" right="0.17" top="0.66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25.8.HTCPHT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2023-08-28T07:57:32Z</cp:lastPrinted>
  <dcterms:created xsi:type="dcterms:W3CDTF">2023-01-06T03:38:06Z</dcterms:created>
  <dcterms:modified xsi:type="dcterms:W3CDTF">2023-08-30T03:39:15Z</dcterms:modified>
</cp:coreProperties>
</file>